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eagate Backup Plus Drive/Kalkulatory/"/>
    </mc:Choice>
  </mc:AlternateContent>
  <xr:revisionPtr revIDLastSave="0" documentId="13_ncr:1_{4934E99C-1A7D-4D46-BF22-C248BAD47C15}" xr6:coauthVersionLast="47" xr6:coauthVersionMax="47" xr10:uidLastSave="{00000000-0000-0000-0000-000000000000}"/>
  <bookViews>
    <workbookView xWindow="17440" yWindow="2280" windowWidth="31960" windowHeight="21660" xr2:uid="{BFE7C336-1E03-D347-9576-1DB2DF87128F}"/>
  </bookViews>
  <sheets>
    <sheet name="Kalkulator" sheetId="1" r:id="rId1"/>
    <sheet name="Instrukcj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3" i="1" l="1"/>
  <c r="C104" i="1" s="1"/>
  <c r="C94" i="1"/>
  <c r="C95" i="1" s="1"/>
  <c r="C85" i="1"/>
  <c r="C86" i="1" s="1"/>
  <c r="C76" i="1"/>
  <c r="C77" i="1" s="1"/>
  <c r="C67" i="1"/>
  <c r="C68" i="1" s="1"/>
  <c r="C58" i="1"/>
  <c r="C59" i="1" s="1"/>
  <c r="C49" i="1"/>
  <c r="C50" i="1" s="1"/>
  <c r="C40" i="1"/>
  <c r="C41" i="1" s="1"/>
  <c r="C31" i="1"/>
  <c r="C32" i="1" s="1"/>
  <c r="C22" i="1"/>
  <c r="C23" i="1" s="1"/>
  <c r="C12" i="1" l="1"/>
  <c r="C11" i="1"/>
</calcChain>
</file>

<file path=xl/sharedStrings.xml><?xml version="1.0" encoding="utf-8"?>
<sst xmlns="http://schemas.openxmlformats.org/spreadsheetml/2006/main" count="161" uniqueCount="24">
  <si>
    <t>Dane do obliczeń</t>
  </si>
  <si>
    <t>Wartość</t>
  </si>
  <si>
    <t>Jednostka</t>
  </si>
  <si>
    <t>Moc urządzenia</t>
  </si>
  <si>
    <t>W</t>
  </si>
  <si>
    <t>Czas pracy urządzenia</t>
  </si>
  <si>
    <t>godzin</t>
  </si>
  <si>
    <t>Koszt brutto 1 kWh</t>
  </si>
  <si>
    <t>zł</t>
  </si>
  <si>
    <t>W podanym czasie urządzenie zużywa:</t>
  </si>
  <si>
    <t>kWh</t>
  </si>
  <si>
    <t>Koszt zużytego prądu brutto:</t>
  </si>
  <si>
    <t>dni</t>
  </si>
  <si>
    <t>minut</t>
  </si>
  <si>
    <t>Koszt zużytego prądu wszystkich urządzeń brutto:</t>
  </si>
  <si>
    <t>Nazwa urządzenia:</t>
  </si>
  <si>
    <t>Poniższy kalkulator umożliwia dokładne przeliczenie ile kosztuje używanie urządzenia elektrycznego o konkretnej mocy działającego przez konkretny czas.</t>
  </si>
  <si>
    <t>Wartość żużycia wszystkich urządzeń:</t>
  </si>
  <si>
    <t>Komentarz</t>
  </si>
  <si>
    <t>Wpisz liczbę watów konsumowanych przez dane urządzenie.</t>
  </si>
  <si>
    <t>Wpisz czas pracy danego urządzenia. Możesz wybrać jednostkę spośród minut, godzin i dni.</t>
  </si>
  <si>
    <t>Wpisz koszt brutto jednej kilowatogodziny [kWh]. Pamiętaj, aby uwzględnić koszty opłat stałych i opłat zmiennych za prąd.</t>
  </si>
  <si>
    <t>Kalkulator do przeliczania W na kWh i koszt</t>
  </si>
  <si>
    <t>https://finansewgastronomii.pl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</si>
</sst>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D3736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right" vertical="center" wrapText="1"/>
    </xf>
    <xf numFmtId="2" fontId="2" fillId="3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Alignment="1">
      <alignment wrapText="1"/>
    </xf>
    <xf numFmtId="0" fontId="0" fillId="2" borderId="0" xfId="0" applyFill="1" applyAlignment="1">
      <alignment horizontal="center" vertical="top"/>
    </xf>
    <xf numFmtId="0" fontId="0" fillId="2" borderId="0" xfId="0" applyFill="1" applyAlignment="1">
      <alignment horizontal="center"/>
    </xf>
    <xf numFmtId="0" fontId="7" fillId="0" borderId="0" xfId="1"/>
    <xf numFmtId="0" fontId="3" fillId="4" borderId="0" xfId="0" applyFont="1" applyFill="1"/>
    <xf numFmtId="0" fontId="3" fillId="4" borderId="0" xfId="0" applyFont="1" applyFill="1" applyAlignment="1">
      <alignment horizontal="right" vertical="center" wrapText="1"/>
    </xf>
    <xf numFmtId="2" fontId="3" fillId="4" borderId="0" xfId="0" applyNumberFormat="1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0" fillId="0" borderId="0" xfId="0" applyFill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1" fillId="5" borderId="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2" fontId="8" fillId="0" borderId="7" xfId="0" applyNumberFormat="1" applyFont="1" applyFill="1" applyBorder="1" applyAlignment="1">
      <alignment horizontal="center" vertical="center"/>
    </xf>
    <xf numFmtId="2" fontId="8" fillId="0" borderId="8" xfId="0" applyNumberFormat="1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4">
    <dxf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Calibri"/>
        <family val="2"/>
        <charset val="238"/>
        <scheme val="minor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theme="4" tint="-0.499984740745262"/>
        </patternFill>
      </fill>
    </dxf>
  </dxfs>
  <tableStyles count="0" defaultTableStyle="TableStyleMedium2" defaultPivotStyle="PivotStyleLight16"/>
  <colors>
    <mruColors>
      <color rgb="FFED3736"/>
      <color rgb="FF0096FF"/>
      <color rgb="FFEC9D9B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698500</xdr:colOff>
      <xdr:row>0</xdr:row>
      <xdr:rowOff>25400</xdr:rowOff>
    </xdr:from>
    <xdr:to>
      <xdr:col>1</xdr:col>
      <xdr:colOff>2171700</xdr:colOff>
      <xdr:row>4</xdr:row>
      <xdr:rowOff>127919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1FE7C57D-D394-504F-812E-76E2A682C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00" y="25400"/>
          <a:ext cx="2298700" cy="915319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18</xdr:row>
      <xdr:rowOff>50800</xdr:rowOff>
    </xdr:from>
    <xdr:to>
      <xdr:col>5</xdr:col>
      <xdr:colOff>165100</xdr:colOff>
      <xdr:row>20</xdr:row>
      <xdr:rowOff>215900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33AE541-0851-4D42-BD5E-4BFFD9996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00900" y="4533900"/>
          <a:ext cx="965200" cy="6731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52457C-EC96-9340-ABD5-DE212E5BE572}" name="Table1" displayName="Table1" ref="C9:E12" totalsRowShown="0" headerRowDxfId="3">
  <tableColumns count="3">
    <tableColumn id="1" xr3:uid="{BAC6D688-679F-4243-B7C0-24F9D5992EC0}" name="Wartość" dataDxfId="2"/>
    <tableColumn id="2" xr3:uid="{294A60F8-E0E5-B64E-95F3-BEFB64BFE3EF}" name="Jednostka" dataDxfId="1"/>
    <tableColumn id="3" xr3:uid="{178988BC-EBAD-9D46-89D2-831684FE5140}" name="Komentarz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inansewgastronomii.pl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FCD0B-6098-5F4B-823B-9E043481164D}">
  <dimension ref="A3:J104"/>
  <sheetViews>
    <sheetView showGridLines="0" tabSelected="1" workbookViewId="0">
      <selection activeCell="H12" sqref="H12"/>
    </sheetView>
  </sheetViews>
  <sheetFormatPr baseColWidth="10" defaultRowHeight="16" x14ac:dyDescent="0.2"/>
  <cols>
    <col min="2" max="2" width="45" customWidth="1"/>
    <col min="3" max="3" width="22" customWidth="1"/>
    <col min="4" max="4" width="16.33203125" customWidth="1"/>
  </cols>
  <sheetData>
    <row r="3" spans="1:10" x14ac:dyDescent="0.2">
      <c r="C3" s="19" t="s">
        <v>23</v>
      </c>
    </row>
    <row r="6" spans="1:10" ht="19" customHeight="1" x14ac:dyDescent="0.2"/>
    <row r="7" spans="1:10" ht="29" x14ac:dyDescent="0.35">
      <c r="B7" s="15" t="s">
        <v>22</v>
      </c>
    </row>
    <row r="8" spans="1:10" x14ac:dyDescent="0.2">
      <c r="B8" s="27" t="s">
        <v>16</v>
      </c>
      <c r="C8" s="27"/>
      <c r="D8" s="27"/>
      <c r="E8" s="27"/>
    </row>
    <row r="10" spans="1:10" ht="7" customHeight="1" x14ac:dyDescent="0.2"/>
    <row r="11" spans="1:10" s="12" customFormat="1" ht="27" customHeight="1" x14ac:dyDescent="0.25">
      <c r="A11" s="20"/>
      <c r="B11" s="21" t="s">
        <v>17</v>
      </c>
      <c r="C11" s="22">
        <f>SUM(C22,C31,C40,C49,C58,C67,C76,C85,C94,C103)</f>
        <v>25632</v>
      </c>
      <c r="D11" s="23" t="s">
        <v>10</v>
      </c>
    </row>
    <row r="12" spans="1:10" s="12" customFormat="1" ht="39" customHeight="1" x14ac:dyDescent="0.25">
      <c r="A12" s="20"/>
      <c r="B12" s="24" t="s">
        <v>14</v>
      </c>
      <c r="C12" s="22">
        <f>SUM(C23,C32,C41,C50,C59,C68,C77,C86,C95,C104)</f>
        <v>15379.2</v>
      </c>
      <c r="D12" s="22" t="s">
        <v>8</v>
      </c>
    </row>
    <row r="13" spans="1:10" x14ac:dyDescent="0.2">
      <c r="J13" s="13"/>
    </row>
    <row r="14" spans="1:10" x14ac:dyDescent="0.2">
      <c r="J14" s="13" t="s">
        <v>13</v>
      </c>
    </row>
    <row r="15" spans="1:10" x14ac:dyDescent="0.2">
      <c r="J15" s="13" t="s">
        <v>6</v>
      </c>
    </row>
    <row r="16" spans="1:10" x14ac:dyDescent="0.2">
      <c r="J16" s="13" t="s">
        <v>12</v>
      </c>
    </row>
    <row r="17" spans="1:10" s="5" customFormat="1" ht="35" customHeight="1" x14ac:dyDescent="0.2">
      <c r="A17" s="5">
        <v>1</v>
      </c>
      <c r="B17" s="29" t="s">
        <v>15</v>
      </c>
      <c r="C17" s="25"/>
      <c r="D17" s="26"/>
      <c r="G17" s="28"/>
      <c r="J17" s="14"/>
    </row>
    <row r="18" spans="1:10" s="5" customFormat="1" ht="21" customHeight="1" x14ac:dyDescent="0.2">
      <c r="B18" s="30" t="s">
        <v>0</v>
      </c>
      <c r="C18" s="31" t="s">
        <v>1</v>
      </c>
      <c r="D18" s="32" t="s">
        <v>2</v>
      </c>
    </row>
    <row r="19" spans="1:10" s="5" customFormat="1" ht="20" customHeight="1" x14ac:dyDescent="0.2">
      <c r="B19" s="8" t="s">
        <v>3</v>
      </c>
      <c r="C19" s="9">
        <v>3000</v>
      </c>
      <c r="D19" s="10" t="s">
        <v>4</v>
      </c>
    </row>
    <row r="20" spans="1:10" s="5" customFormat="1" ht="20" customHeight="1" x14ac:dyDescent="0.2">
      <c r="B20" s="8" t="s">
        <v>5</v>
      </c>
      <c r="C20" s="9">
        <v>5000</v>
      </c>
      <c r="D20" s="10" t="s">
        <v>6</v>
      </c>
    </row>
    <row r="21" spans="1:10" s="5" customFormat="1" ht="20" customHeight="1" x14ac:dyDescent="0.2">
      <c r="B21" s="8" t="s">
        <v>7</v>
      </c>
      <c r="C21" s="11">
        <v>0.6</v>
      </c>
      <c r="D21" s="10" t="s">
        <v>8</v>
      </c>
    </row>
    <row r="22" spans="1:10" s="7" customFormat="1" ht="20" customHeight="1" x14ac:dyDescent="0.2">
      <c r="B22" s="33" t="s">
        <v>9</v>
      </c>
      <c r="C22" s="34">
        <f>C19*(IF(D20="minut",C20/60,IF(D20="godzin",C20,IF(D20="dni",C20*24,0))))/1000</f>
        <v>15000</v>
      </c>
      <c r="D22" s="35" t="s">
        <v>10</v>
      </c>
    </row>
    <row r="23" spans="1:10" s="7" customFormat="1" ht="20" customHeight="1" x14ac:dyDescent="0.2">
      <c r="B23" s="36" t="s">
        <v>11</v>
      </c>
      <c r="C23" s="37">
        <f>C22*C21</f>
        <v>9000</v>
      </c>
      <c r="D23" s="38" t="s">
        <v>8</v>
      </c>
    </row>
    <row r="26" spans="1:10" s="5" customFormat="1" ht="35" customHeight="1" x14ac:dyDescent="0.2">
      <c r="A26" s="5">
        <v>2</v>
      </c>
      <c r="B26" s="29" t="s">
        <v>15</v>
      </c>
      <c r="C26" s="25"/>
      <c r="D26" s="26"/>
    </row>
    <row r="27" spans="1:10" s="5" customFormat="1" ht="21" customHeight="1" x14ac:dyDescent="0.2">
      <c r="B27" s="30" t="s">
        <v>0</v>
      </c>
      <c r="C27" s="31" t="s">
        <v>1</v>
      </c>
      <c r="D27" s="32" t="s">
        <v>2</v>
      </c>
    </row>
    <row r="28" spans="1:10" s="5" customFormat="1" ht="20" customHeight="1" x14ac:dyDescent="0.2">
      <c r="B28" s="8" t="s">
        <v>3</v>
      </c>
      <c r="C28" s="9">
        <v>3000</v>
      </c>
      <c r="D28" s="10" t="s">
        <v>4</v>
      </c>
    </row>
    <row r="29" spans="1:10" s="5" customFormat="1" ht="20" customHeight="1" x14ac:dyDescent="0.2">
      <c r="B29" s="8" t="s">
        <v>5</v>
      </c>
      <c r="C29" s="9">
        <v>31</v>
      </c>
      <c r="D29" s="10" t="s">
        <v>12</v>
      </c>
    </row>
    <row r="30" spans="1:10" s="5" customFormat="1" ht="20" customHeight="1" x14ac:dyDescent="0.2">
      <c r="B30" s="8" t="s">
        <v>7</v>
      </c>
      <c r="C30" s="11">
        <v>0.6</v>
      </c>
      <c r="D30" s="10" t="s">
        <v>8</v>
      </c>
    </row>
    <row r="31" spans="1:10" s="7" customFormat="1" ht="20" customHeight="1" x14ac:dyDescent="0.2">
      <c r="B31" s="33" t="s">
        <v>9</v>
      </c>
      <c r="C31" s="34">
        <f>C28*(IF(D29="minut",C29/60,IF(D29="godzin",C29,IF(D29="dni",C29*24,0))))/1000</f>
        <v>2232</v>
      </c>
      <c r="D31" s="35" t="s">
        <v>10</v>
      </c>
    </row>
    <row r="32" spans="1:10" s="7" customFormat="1" ht="20" customHeight="1" x14ac:dyDescent="0.2">
      <c r="B32" s="36" t="s">
        <v>11</v>
      </c>
      <c r="C32" s="37">
        <f>C31*C30</f>
        <v>1339.2</v>
      </c>
      <c r="D32" s="38" t="s">
        <v>8</v>
      </c>
    </row>
    <row r="35" spans="1:4" s="5" customFormat="1" ht="35" customHeight="1" x14ac:dyDescent="0.2">
      <c r="A35" s="5">
        <v>3</v>
      </c>
      <c r="B35" s="29" t="s">
        <v>15</v>
      </c>
      <c r="C35" s="25"/>
      <c r="D35" s="26"/>
    </row>
    <row r="36" spans="1:4" s="5" customFormat="1" ht="21" customHeight="1" x14ac:dyDescent="0.2">
      <c r="B36" s="30" t="s">
        <v>0</v>
      </c>
      <c r="C36" s="31" t="s">
        <v>1</v>
      </c>
      <c r="D36" s="32" t="s">
        <v>2</v>
      </c>
    </row>
    <row r="37" spans="1:4" s="5" customFormat="1" ht="20" customHeight="1" x14ac:dyDescent="0.2">
      <c r="B37" s="8" t="s">
        <v>3</v>
      </c>
      <c r="C37" s="9">
        <v>3000</v>
      </c>
      <c r="D37" s="10" t="s">
        <v>4</v>
      </c>
    </row>
    <row r="38" spans="1:4" s="5" customFormat="1" ht="20" customHeight="1" x14ac:dyDescent="0.2">
      <c r="B38" s="8" t="s">
        <v>5</v>
      </c>
      <c r="C38" s="9">
        <v>350</v>
      </c>
      <c r="D38" s="10" t="s">
        <v>6</v>
      </c>
    </row>
    <row r="39" spans="1:4" s="5" customFormat="1" ht="20" customHeight="1" x14ac:dyDescent="0.2">
      <c r="B39" s="8" t="s">
        <v>7</v>
      </c>
      <c r="C39" s="11">
        <v>0.6</v>
      </c>
      <c r="D39" s="10" t="s">
        <v>8</v>
      </c>
    </row>
    <row r="40" spans="1:4" s="7" customFormat="1" ht="20" customHeight="1" x14ac:dyDescent="0.2">
      <c r="B40" s="33" t="s">
        <v>9</v>
      </c>
      <c r="C40" s="34">
        <f>C37*(IF(D38="minut",C38/60,IF(D38="godzin",C38,IF(D38="dni",C38*24,0))))/1000</f>
        <v>1050</v>
      </c>
      <c r="D40" s="35" t="s">
        <v>10</v>
      </c>
    </row>
    <row r="41" spans="1:4" s="7" customFormat="1" ht="20" customHeight="1" x14ac:dyDescent="0.2">
      <c r="B41" s="36" t="s">
        <v>11</v>
      </c>
      <c r="C41" s="37">
        <f>C40*C39</f>
        <v>630</v>
      </c>
      <c r="D41" s="38" t="s">
        <v>8</v>
      </c>
    </row>
    <row r="44" spans="1:4" s="5" customFormat="1" ht="35" customHeight="1" x14ac:dyDescent="0.2">
      <c r="A44" s="5">
        <v>4</v>
      </c>
      <c r="B44" s="29" t="s">
        <v>15</v>
      </c>
      <c r="C44" s="25"/>
      <c r="D44" s="26"/>
    </row>
    <row r="45" spans="1:4" s="5" customFormat="1" ht="21" customHeight="1" x14ac:dyDescent="0.2">
      <c r="B45" s="30" t="s">
        <v>0</v>
      </c>
      <c r="C45" s="31" t="s">
        <v>1</v>
      </c>
      <c r="D45" s="32" t="s">
        <v>2</v>
      </c>
    </row>
    <row r="46" spans="1:4" s="5" customFormat="1" ht="20" customHeight="1" x14ac:dyDescent="0.2">
      <c r="B46" s="8" t="s">
        <v>3</v>
      </c>
      <c r="C46" s="9">
        <v>3000</v>
      </c>
      <c r="D46" s="10" t="s">
        <v>4</v>
      </c>
    </row>
    <row r="47" spans="1:4" s="5" customFormat="1" ht="20" customHeight="1" x14ac:dyDescent="0.2">
      <c r="B47" s="8" t="s">
        <v>5</v>
      </c>
      <c r="C47" s="9">
        <v>350</v>
      </c>
      <c r="D47" s="10" t="s">
        <v>6</v>
      </c>
    </row>
    <row r="48" spans="1:4" s="5" customFormat="1" ht="20" customHeight="1" x14ac:dyDescent="0.2">
      <c r="B48" s="8" t="s">
        <v>7</v>
      </c>
      <c r="C48" s="11">
        <v>0.6</v>
      </c>
      <c r="D48" s="10" t="s">
        <v>8</v>
      </c>
    </row>
    <row r="49" spans="1:4" s="7" customFormat="1" ht="20" customHeight="1" x14ac:dyDescent="0.2">
      <c r="B49" s="33" t="s">
        <v>9</v>
      </c>
      <c r="C49" s="34">
        <f>C46*(IF(D47="minut",C47/60,IF(D47="godzin",C47,IF(D47="dni",C47*24,0))))/1000</f>
        <v>1050</v>
      </c>
      <c r="D49" s="35" t="s">
        <v>10</v>
      </c>
    </row>
    <row r="50" spans="1:4" s="7" customFormat="1" ht="20" customHeight="1" x14ac:dyDescent="0.2">
      <c r="B50" s="36" t="s">
        <v>11</v>
      </c>
      <c r="C50" s="37">
        <f>C49*C48</f>
        <v>630</v>
      </c>
      <c r="D50" s="38" t="s">
        <v>8</v>
      </c>
    </row>
    <row r="53" spans="1:4" s="5" customFormat="1" ht="35" customHeight="1" x14ac:dyDescent="0.2">
      <c r="B53" s="29" t="s">
        <v>15</v>
      </c>
      <c r="C53" s="25"/>
      <c r="D53" s="26"/>
    </row>
    <row r="54" spans="1:4" s="5" customFormat="1" ht="21" customHeight="1" x14ac:dyDescent="0.2">
      <c r="A54" s="5">
        <v>5</v>
      </c>
      <c r="B54" s="30" t="s">
        <v>0</v>
      </c>
      <c r="C54" s="31" t="s">
        <v>1</v>
      </c>
      <c r="D54" s="32" t="s">
        <v>2</v>
      </c>
    </row>
    <row r="55" spans="1:4" s="5" customFormat="1" ht="20" customHeight="1" x14ac:dyDescent="0.2">
      <c r="B55" s="8" t="s">
        <v>3</v>
      </c>
      <c r="C55" s="9">
        <v>3000</v>
      </c>
      <c r="D55" s="10" t="s">
        <v>4</v>
      </c>
    </row>
    <row r="56" spans="1:4" s="5" customFormat="1" ht="20" customHeight="1" x14ac:dyDescent="0.2">
      <c r="B56" s="8" t="s">
        <v>5</v>
      </c>
      <c r="C56" s="9">
        <v>350</v>
      </c>
      <c r="D56" s="10" t="s">
        <v>6</v>
      </c>
    </row>
    <row r="57" spans="1:4" s="5" customFormat="1" ht="20" customHeight="1" x14ac:dyDescent="0.2">
      <c r="B57" s="8" t="s">
        <v>7</v>
      </c>
      <c r="C57" s="11">
        <v>0.6</v>
      </c>
      <c r="D57" s="10" t="s">
        <v>8</v>
      </c>
    </row>
    <row r="58" spans="1:4" s="7" customFormat="1" ht="20" customHeight="1" x14ac:dyDescent="0.2">
      <c r="B58" s="33" t="s">
        <v>9</v>
      </c>
      <c r="C58" s="34">
        <f>C55*(IF(D56="minut",C56/60,IF(D56="godzin",C56,IF(D56="dni",C56*24,0))))/1000</f>
        <v>1050</v>
      </c>
      <c r="D58" s="35" t="s">
        <v>10</v>
      </c>
    </row>
    <row r="59" spans="1:4" s="7" customFormat="1" ht="20" customHeight="1" x14ac:dyDescent="0.2">
      <c r="B59" s="36" t="s">
        <v>11</v>
      </c>
      <c r="C59" s="37">
        <f>C58*C57</f>
        <v>630</v>
      </c>
      <c r="D59" s="38" t="s">
        <v>8</v>
      </c>
    </row>
    <row r="62" spans="1:4" s="5" customFormat="1" ht="35" customHeight="1" x14ac:dyDescent="0.2">
      <c r="A62" s="5">
        <v>6</v>
      </c>
      <c r="B62" s="29" t="s">
        <v>15</v>
      </c>
      <c r="C62" s="25"/>
      <c r="D62" s="26"/>
    </row>
    <row r="63" spans="1:4" s="5" customFormat="1" ht="21" customHeight="1" x14ac:dyDescent="0.2">
      <c r="B63" s="30" t="s">
        <v>0</v>
      </c>
      <c r="C63" s="31" t="s">
        <v>1</v>
      </c>
      <c r="D63" s="32" t="s">
        <v>2</v>
      </c>
    </row>
    <row r="64" spans="1:4" s="5" customFormat="1" ht="20" customHeight="1" x14ac:dyDescent="0.2">
      <c r="B64" s="8" t="s">
        <v>3</v>
      </c>
      <c r="C64" s="9">
        <v>3000</v>
      </c>
      <c r="D64" s="10" t="s">
        <v>4</v>
      </c>
    </row>
    <row r="65" spans="1:4" s="5" customFormat="1" ht="20" customHeight="1" x14ac:dyDescent="0.2">
      <c r="B65" s="8" t="s">
        <v>5</v>
      </c>
      <c r="C65" s="9">
        <v>350</v>
      </c>
      <c r="D65" s="10" t="s">
        <v>6</v>
      </c>
    </row>
    <row r="66" spans="1:4" s="5" customFormat="1" ht="20" customHeight="1" x14ac:dyDescent="0.2">
      <c r="B66" s="8" t="s">
        <v>7</v>
      </c>
      <c r="C66" s="11">
        <v>0.6</v>
      </c>
      <c r="D66" s="10" t="s">
        <v>8</v>
      </c>
    </row>
    <row r="67" spans="1:4" s="7" customFormat="1" ht="20" customHeight="1" x14ac:dyDescent="0.2">
      <c r="B67" s="33" t="s">
        <v>9</v>
      </c>
      <c r="C67" s="34">
        <f>C64*(IF(D65="minut",C65/60,IF(D65="godzin",C65,IF(D65="dni",C65*24,0))))/1000</f>
        <v>1050</v>
      </c>
      <c r="D67" s="35" t="s">
        <v>10</v>
      </c>
    </row>
    <row r="68" spans="1:4" s="7" customFormat="1" ht="20" customHeight="1" x14ac:dyDescent="0.2">
      <c r="B68" s="36" t="s">
        <v>11</v>
      </c>
      <c r="C68" s="37">
        <f>C67*C66</f>
        <v>630</v>
      </c>
      <c r="D68" s="38" t="s">
        <v>8</v>
      </c>
    </row>
    <row r="71" spans="1:4" s="5" customFormat="1" ht="35" customHeight="1" x14ac:dyDescent="0.2">
      <c r="A71" s="5">
        <v>7</v>
      </c>
      <c r="B71" s="29" t="s">
        <v>15</v>
      </c>
      <c r="C71" s="25"/>
      <c r="D71" s="26"/>
    </row>
    <row r="72" spans="1:4" s="5" customFormat="1" ht="21" customHeight="1" x14ac:dyDescent="0.2">
      <c r="B72" s="30" t="s">
        <v>0</v>
      </c>
      <c r="C72" s="31" t="s">
        <v>1</v>
      </c>
      <c r="D72" s="32" t="s">
        <v>2</v>
      </c>
    </row>
    <row r="73" spans="1:4" s="5" customFormat="1" ht="20" customHeight="1" x14ac:dyDescent="0.2">
      <c r="B73" s="8" t="s">
        <v>3</v>
      </c>
      <c r="C73" s="9">
        <v>3000</v>
      </c>
      <c r="D73" s="10" t="s">
        <v>4</v>
      </c>
    </row>
    <row r="74" spans="1:4" s="5" customFormat="1" ht="20" customHeight="1" x14ac:dyDescent="0.2">
      <c r="B74" s="8" t="s">
        <v>5</v>
      </c>
      <c r="C74" s="9">
        <v>350</v>
      </c>
      <c r="D74" s="10" t="s">
        <v>6</v>
      </c>
    </row>
    <row r="75" spans="1:4" s="5" customFormat="1" ht="20" customHeight="1" x14ac:dyDescent="0.2">
      <c r="B75" s="8" t="s">
        <v>7</v>
      </c>
      <c r="C75" s="11">
        <v>0.6</v>
      </c>
      <c r="D75" s="10" t="s">
        <v>8</v>
      </c>
    </row>
    <row r="76" spans="1:4" s="7" customFormat="1" ht="20" customHeight="1" x14ac:dyDescent="0.2">
      <c r="B76" s="33" t="s">
        <v>9</v>
      </c>
      <c r="C76" s="34">
        <f>C73*(IF(D74="minut",C74/60,IF(D74="godzin",C74,IF(D74="dni",C74*24,0))))/1000</f>
        <v>1050</v>
      </c>
      <c r="D76" s="35" t="s">
        <v>10</v>
      </c>
    </row>
    <row r="77" spans="1:4" s="7" customFormat="1" ht="20" customHeight="1" x14ac:dyDescent="0.2">
      <c r="B77" s="36" t="s">
        <v>11</v>
      </c>
      <c r="C77" s="37">
        <f>C76*C75</f>
        <v>630</v>
      </c>
      <c r="D77" s="38" t="s">
        <v>8</v>
      </c>
    </row>
    <row r="80" spans="1:4" s="5" customFormat="1" ht="35" customHeight="1" x14ac:dyDescent="0.2">
      <c r="A80" s="5">
        <v>8</v>
      </c>
      <c r="B80" s="29" t="s">
        <v>15</v>
      </c>
      <c r="C80" s="25"/>
      <c r="D80" s="26"/>
    </row>
    <row r="81" spans="1:4" s="5" customFormat="1" ht="21" customHeight="1" x14ac:dyDescent="0.2">
      <c r="B81" s="30" t="s">
        <v>0</v>
      </c>
      <c r="C81" s="31" t="s">
        <v>1</v>
      </c>
      <c r="D81" s="32" t="s">
        <v>2</v>
      </c>
    </row>
    <row r="82" spans="1:4" s="5" customFormat="1" ht="20" customHeight="1" x14ac:dyDescent="0.2">
      <c r="B82" s="8" t="s">
        <v>3</v>
      </c>
      <c r="C82" s="9">
        <v>3000</v>
      </c>
      <c r="D82" s="10" t="s">
        <v>4</v>
      </c>
    </row>
    <row r="83" spans="1:4" s="5" customFormat="1" ht="20" customHeight="1" x14ac:dyDescent="0.2">
      <c r="B83" s="8" t="s">
        <v>5</v>
      </c>
      <c r="C83" s="9">
        <v>350</v>
      </c>
      <c r="D83" s="10" t="s">
        <v>6</v>
      </c>
    </row>
    <row r="84" spans="1:4" s="5" customFormat="1" ht="20" customHeight="1" x14ac:dyDescent="0.2">
      <c r="B84" s="8" t="s">
        <v>7</v>
      </c>
      <c r="C84" s="11">
        <v>0.6</v>
      </c>
      <c r="D84" s="10" t="s">
        <v>8</v>
      </c>
    </row>
    <row r="85" spans="1:4" s="7" customFormat="1" ht="20" customHeight="1" x14ac:dyDescent="0.2">
      <c r="B85" s="33" t="s">
        <v>9</v>
      </c>
      <c r="C85" s="34">
        <f>C82*(IF(D83="minut",C83/60,IF(D83="godzin",C83,IF(D83="dni",C83*24,0))))/1000</f>
        <v>1050</v>
      </c>
      <c r="D85" s="35" t="s">
        <v>10</v>
      </c>
    </row>
    <row r="86" spans="1:4" s="7" customFormat="1" ht="20" customHeight="1" x14ac:dyDescent="0.2">
      <c r="B86" s="36" t="s">
        <v>11</v>
      </c>
      <c r="C86" s="37">
        <f>C85*C84</f>
        <v>630</v>
      </c>
      <c r="D86" s="38" t="s">
        <v>8</v>
      </c>
    </row>
    <row r="89" spans="1:4" s="5" customFormat="1" ht="35" customHeight="1" x14ac:dyDescent="0.2">
      <c r="A89" s="5">
        <v>9</v>
      </c>
      <c r="B89" s="29" t="s">
        <v>15</v>
      </c>
      <c r="C89" s="25"/>
      <c r="D89" s="26"/>
    </row>
    <row r="90" spans="1:4" s="5" customFormat="1" ht="21" customHeight="1" x14ac:dyDescent="0.2">
      <c r="B90" s="30" t="s">
        <v>0</v>
      </c>
      <c r="C90" s="31" t="s">
        <v>1</v>
      </c>
      <c r="D90" s="32" t="s">
        <v>2</v>
      </c>
    </row>
    <row r="91" spans="1:4" s="5" customFormat="1" ht="20" customHeight="1" x14ac:dyDescent="0.2">
      <c r="B91" s="8" t="s">
        <v>3</v>
      </c>
      <c r="C91" s="9">
        <v>3000</v>
      </c>
      <c r="D91" s="10" t="s">
        <v>4</v>
      </c>
    </row>
    <row r="92" spans="1:4" s="5" customFormat="1" ht="20" customHeight="1" x14ac:dyDescent="0.2">
      <c r="B92" s="8" t="s">
        <v>5</v>
      </c>
      <c r="C92" s="9">
        <v>350</v>
      </c>
      <c r="D92" s="10" t="s">
        <v>6</v>
      </c>
    </row>
    <row r="93" spans="1:4" s="5" customFormat="1" ht="20" customHeight="1" x14ac:dyDescent="0.2">
      <c r="B93" s="8" t="s">
        <v>7</v>
      </c>
      <c r="C93" s="11">
        <v>0.6</v>
      </c>
      <c r="D93" s="10" t="s">
        <v>8</v>
      </c>
    </row>
    <row r="94" spans="1:4" s="7" customFormat="1" ht="20" customHeight="1" x14ac:dyDescent="0.2">
      <c r="B94" s="33" t="s">
        <v>9</v>
      </c>
      <c r="C94" s="34">
        <f>C91*(IF(D92="minut",C92/60,IF(D92="godzin",C92,IF(D92="dni",C92*24,0))))/1000</f>
        <v>1050</v>
      </c>
      <c r="D94" s="35" t="s">
        <v>10</v>
      </c>
    </row>
    <row r="95" spans="1:4" s="7" customFormat="1" ht="20" customHeight="1" x14ac:dyDescent="0.2">
      <c r="B95" s="36" t="s">
        <v>11</v>
      </c>
      <c r="C95" s="37">
        <f>C94*C93</f>
        <v>630</v>
      </c>
      <c r="D95" s="38" t="s">
        <v>8</v>
      </c>
    </row>
    <row r="98" spans="1:4" s="5" customFormat="1" ht="35" customHeight="1" x14ac:dyDescent="0.2">
      <c r="A98" s="5">
        <v>10</v>
      </c>
      <c r="B98" s="29" t="s">
        <v>15</v>
      </c>
      <c r="C98" s="25"/>
      <c r="D98" s="26"/>
    </row>
    <row r="99" spans="1:4" s="5" customFormat="1" ht="21" customHeight="1" x14ac:dyDescent="0.2">
      <c r="B99" s="30" t="s">
        <v>0</v>
      </c>
      <c r="C99" s="31" t="s">
        <v>1</v>
      </c>
      <c r="D99" s="32" t="s">
        <v>2</v>
      </c>
    </row>
    <row r="100" spans="1:4" s="5" customFormat="1" ht="20" customHeight="1" x14ac:dyDescent="0.2">
      <c r="B100" s="8" t="s">
        <v>3</v>
      </c>
      <c r="C100" s="9">
        <v>3000</v>
      </c>
      <c r="D100" s="10" t="s">
        <v>4</v>
      </c>
    </row>
    <row r="101" spans="1:4" s="5" customFormat="1" ht="20" customHeight="1" x14ac:dyDescent="0.2">
      <c r="B101" s="8" t="s">
        <v>5</v>
      </c>
      <c r="C101" s="9">
        <v>350</v>
      </c>
      <c r="D101" s="10" t="s">
        <v>6</v>
      </c>
    </row>
    <row r="102" spans="1:4" s="5" customFormat="1" ht="20" customHeight="1" x14ac:dyDescent="0.2">
      <c r="B102" s="8" t="s">
        <v>7</v>
      </c>
      <c r="C102" s="11">
        <v>0.6</v>
      </c>
      <c r="D102" s="10" t="s">
        <v>8</v>
      </c>
    </row>
    <row r="103" spans="1:4" s="7" customFormat="1" ht="20" customHeight="1" x14ac:dyDescent="0.2">
      <c r="B103" s="33" t="s">
        <v>9</v>
      </c>
      <c r="C103" s="34">
        <f>C100*(IF(D101="minut",C101/60,IF(D101="godzin",C101,IF(D101="dni",C101*24,0))))/1000</f>
        <v>1050</v>
      </c>
      <c r="D103" s="35" t="s">
        <v>10</v>
      </c>
    </row>
    <row r="104" spans="1:4" s="7" customFormat="1" ht="20" customHeight="1" x14ac:dyDescent="0.2">
      <c r="B104" s="36" t="s">
        <v>11</v>
      </c>
      <c r="C104" s="37">
        <f>C103*C102</f>
        <v>630</v>
      </c>
      <c r="D104" s="38" t="s">
        <v>8</v>
      </c>
    </row>
  </sheetData>
  <mergeCells count="11">
    <mergeCell ref="B8:E8"/>
    <mergeCell ref="C17:D17"/>
    <mergeCell ref="C26:D26"/>
    <mergeCell ref="C35:D35"/>
    <mergeCell ref="C44:D44"/>
    <mergeCell ref="C98:D98"/>
    <mergeCell ref="C53:D53"/>
    <mergeCell ref="C62:D62"/>
    <mergeCell ref="C71:D71"/>
    <mergeCell ref="C80:D80"/>
    <mergeCell ref="C89:D89"/>
  </mergeCells>
  <dataValidations count="1">
    <dataValidation type="list" allowBlank="1" showInputMessage="1" showErrorMessage="1" prompt="Wybierz jednostkę z rozwijanej listy" sqref="D20 D101 D92 D83 D74 D65 D56 D47 D38 D29" xr:uid="{BDEF0447-EEB7-8B46-9489-0C459610EE28}">
      <formula1>$J$14:$J$16</formula1>
    </dataValidation>
  </dataValidations>
  <hyperlinks>
    <hyperlink ref="C3" r:id="rId1" xr:uid="{36A183ED-A7FB-C644-B247-A99FB556039E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CB83F-DCB2-604F-BAE4-C87D91219906}">
  <dimension ref="B8:E12"/>
  <sheetViews>
    <sheetView showGridLines="0" workbookViewId="0">
      <selection activeCell="E12" sqref="E12"/>
    </sheetView>
  </sheetViews>
  <sheetFormatPr baseColWidth="10" defaultRowHeight="16" x14ac:dyDescent="0.2"/>
  <cols>
    <col min="2" max="2" width="28.83203125" customWidth="1"/>
    <col min="3" max="3" width="23.6640625" customWidth="1"/>
    <col min="5" max="5" width="43.5" customWidth="1"/>
  </cols>
  <sheetData>
    <row r="8" spans="2:5" ht="3" customHeight="1" x14ac:dyDescent="0.2"/>
    <row r="9" spans="2:5" x14ac:dyDescent="0.2">
      <c r="C9" s="17" t="s">
        <v>1</v>
      </c>
      <c r="D9" s="17" t="s">
        <v>2</v>
      </c>
      <c r="E9" s="18" t="s">
        <v>18</v>
      </c>
    </row>
    <row r="10" spans="2:5" ht="53" customHeight="1" x14ac:dyDescent="0.2">
      <c r="B10" s="1" t="s">
        <v>3</v>
      </c>
      <c r="C10" s="4">
        <v>3000</v>
      </c>
      <c r="D10" s="5" t="s">
        <v>4</v>
      </c>
      <c r="E10" s="16" t="s">
        <v>19</v>
      </c>
    </row>
    <row r="11" spans="2:5" ht="51" customHeight="1" x14ac:dyDescent="0.2">
      <c r="B11" s="1" t="s">
        <v>5</v>
      </c>
      <c r="C11" s="3">
        <v>350</v>
      </c>
      <c r="D11" s="6" t="s">
        <v>6</v>
      </c>
      <c r="E11" s="16" t="s">
        <v>20</v>
      </c>
    </row>
    <row r="12" spans="2:5" ht="61" customHeight="1" x14ac:dyDescent="0.2">
      <c r="B12" s="1" t="s">
        <v>7</v>
      </c>
      <c r="C12" s="2">
        <v>0.6</v>
      </c>
      <c r="D12" s="5"/>
      <c r="E12" s="16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Kalkulator</vt:lpstr>
      <vt:lpstr>Instrukcja</vt:lpstr>
    </vt:vector>
  </TitlesOfParts>
  <Manager/>
  <Company>Finanse w gastronomii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kalkulator do przeliczania kosztów zużycia prądu</dc:title>
  <dc:subject/>
  <dc:creator>Sławek Głomski </dc:creator>
  <cp:keywords>kalkulatror gastronomiczny,</cp:keywords>
  <dc:description/>
  <cp:lastModifiedBy>Microsoft Office User</cp:lastModifiedBy>
  <dcterms:created xsi:type="dcterms:W3CDTF">2021-05-19T09:05:35Z</dcterms:created>
  <dcterms:modified xsi:type="dcterms:W3CDTF">2021-08-22T20:07:28Z</dcterms:modified>
  <cp:category/>
</cp:coreProperties>
</file>